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E4" i="6" l="1"/>
  <c r="B3" i="6" l="1"/>
  <c r="E4" i="7" l="1"/>
  <c r="E3" i="7"/>
  <c r="E3" i="6"/>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<sst xmlns="http://schemas.openxmlformats.org/spreadsheetml/2006/main" count="320" uniqueCount="211">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</sst>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C5" sqref="C5"/>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48" t="s">
        <v>178</v>
      </c>
      <c r="B1" s="149"/>
      <c r="C1" s="149"/>
      <c r="D1" s="149"/>
      <c r="E1" s="150"/>
    </row>
    <row r="2" spans="1:5" ht="14.25" customHeight="1" thickBot="1" x14ac:dyDescent="0.3">
      <c r="A2" s="81"/>
      <c r="B2" s="82"/>
      <c r="C2" s="82"/>
      <c r="D2" s="83" t="s">
        <v>181</v>
      </c>
      <c r="E2" s="84" t="s">
        <v>182</v>
      </c>
    </row>
    <row r="3" spans="1:5" ht="15" customHeight="1" thickBot="1" x14ac:dyDescent="0.3">
      <c r="A3" s="151" t="s">
        <v>205</v>
      </c>
      <c r="B3" s="153" t="s">
        <v>210</v>
      </c>
      <c r="C3" s="155" t="s">
        <v>1</v>
      </c>
      <c r="D3" s="85" t="s">
        <v>2</v>
      </c>
      <c r="E3" s="45">
        <v>45542</v>
      </c>
    </row>
    <row r="4" spans="1:5" ht="15.75" thickBot="1" x14ac:dyDescent="0.3">
      <c r="A4" s="152"/>
      <c r="B4" s="154"/>
      <c r="C4" s="156"/>
      <c r="D4" s="86" t="s">
        <v>3</v>
      </c>
      <c r="E4" s="45">
        <v>45548</v>
      </c>
    </row>
    <row r="5" spans="1:5" ht="51" customHeight="1" thickBot="1" x14ac:dyDescent="0.3">
      <c r="A5" s="157" t="s">
        <v>133</v>
      </c>
      <c r="B5" s="158"/>
      <c r="C5" s="49"/>
      <c r="D5" s="87"/>
    </row>
    <row r="6" spans="1:5" ht="15.75" customHeight="1" x14ac:dyDescent="0.25">
      <c r="A6" s="113" t="s">
        <v>4</v>
      </c>
      <c r="B6" s="114">
        <v>30.582348622818447</v>
      </c>
      <c r="D6" s="89"/>
    </row>
    <row r="7" spans="1:5" x14ac:dyDescent="0.25">
      <c r="A7" s="90" t="s">
        <v>5</v>
      </c>
      <c r="B7" s="112">
        <v>23.113334869779326</v>
      </c>
      <c r="D7" s="89"/>
    </row>
    <row r="8" spans="1:5" x14ac:dyDescent="0.25">
      <c r="A8" s="90" t="s">
        <v>6</v>
      </c>
      <c r="B8" s="103">
        <v>22.239335527955532</v>
      </c>
      <c r="D8" s="89"/>
    </row>
    <row r="9" spans="1:5" x14ac:dyDescent="0.25">
      <c r="A9" s="90" t="s">
        <v>7</v>
      </c>
      <c r="B9" s="146" t="s">
        <v>194</v>
      </c>
      <c r="C9" s="100" t="s">
        <v>202</v>
      </c>
      <c r="D9" s="89"/>
    </row>
    <row r="10" spans="1:5" x14ac:dyDescent="0.25">
      <c r="A10" s="90" t="s">
        <v>170</v>
      </c>
      <c r="B10" s="103">
        <v>31.55932036410325</v>
      </c>
      <c r="D10" s="89"/>
    </row>
    <row r="11" spans="1:5" x14ac:dyDescent="0.25">
      <c r="A11" s="90" t="s">
        <v>8</v>
      </c>
      <c r="B11" s="103">
        <v>26.085212031526474</v>
      </c>
      <c r="D11" s="89"/>
    </row>
    <row r="12" spans="1:5" x14ac:dyDescent="0.25">
      <c r="A12" s="90" t="s">
        <v>9</v>
      </c>
      <c r="B12" s="103">
        <v>23.530822007149478</v>
      </c>
      <c r="D12" s="89"/>
    </row>
    <row r="13" spans="1:5" x14ac:dyDescent="0.25">
      <c r="A13" s="90" t="s">
        <v>10</v>
      </c>
      <c r="B13" s="132">
        <v>25.169299039297552</v>
      </c>
      <c r="D13" s="89"/>
    </row>
    <row r="14" spans="1:5" ht="30" customHeight="1" thickBot="1" x14ac:dyDescent="0.3"/>
    <row r="15" spans="1:5" ht="63.75" customHeight="1" thickBot="1" x14ac:dyDescent="0.3">
      <c r="A15" s="165" t="s">
        <v>173</v>
      </c>
      <c r="B15" s="166"/>
      <c r="C15" s="9"/>
      <c r="D15" s="91"/>
    </row>
    <row r="16" spans="1:5" ht="19.5" customHeight="1" thickBot="1" x14ac:dyDescent="0.3">
      <c r="A16" s="38" t="s">
        <v>184</v>
      </c>
      <c r="B16" s="39" t="s">
        <v>185</v>
      </c>
      <c r="C16" s="9"/>
      <c r="D16" s="91"/>
    </row>
    <row r="17" spans="1:10" ht="15" customHeight="1" x14ac:dyDescent="0.25">
      <c r="A17" s="115" t="s">
        <v>208</v>
      </c>
      <c r="B17" s="104">
        <v>13.536789032404259</v>
      </c>
      <c r="D17" s="91"/>
    </row>
    <row r="18" spans="1:10" x14ac:dyDescent="0.25">
      <c r="A18" s="115" t="s">
        <v>206</v>
      </c>
      <c r="B18" s="104">
        <v>19.747385512625087</v>
      </c>
      <c r="D18" s="101"/>
    </row>
    <row r="19" spans="1:10" x14ac:dyDescent="0.25">
      <c r="A19" s="115" t="s">
        <v>187</v>
      </c>
      <c r="B19" s="105">
        <v>24.086485973194424</v>
      </c>
      <c r="D19" s="101"/>
    </row>
    <row r="20" spans="1:10" x14ac:dyDescent="0.25">
      <c r="A20" s="116" t="s">
        <v>188</v>
      </c>
      <c r="B20" s="105">
        <v>24.34248011034753</v>
      </c>
      <c r="D20" s="101"/>
    </row>
    <row r="21" spans="1:10" x14ac:dyDescent="0.25">
      <c r="A21" s="117" t="s">
        <v>207</v>
      </c>
      <c r="B21" s="133">
        <v>17.874246635060768</v>
      </c>
      <c r="D21" s="101"/>
    </row>
    <row r="22" spans="1:10" x14ac:dyDescent="0.25">
      <c r="A22" s="116" t="s">
        <v>189</v>
      </c>
      <c r="B22" s="133">
        <v>25.747358781569311</v>
      </c>
      <c r="D22" s="101"/>
    </row>
    <row r="23" spans="1:10" x14ac:dyDescent="0.25">
      <c r="A23" s="116" t="s">
        <v>190</v>
      </c>
      <c r="B23" s="134">
        <v>27.386735756559741</v>
      </c>
      <c r="D23" s="101"/>
    </row>
    <row r="24" spans="1:10" x14ac:dyDescent="0.25">
      <c r="A24" s="116" t="s">
        <v>191</v>
      </c>
      <c r="B24" s="133">
        <v>29.010299016497456</v>
      </c>
      <c r="D24" s="101"/>
      <c r="I24" s="49"/>
      <c r="J24" s="49"/>
    </row>
    <row r="25" spans="1:10" x14ac:dyDescent="0.25">
      <c r="A25" s="116" t="s">
        <v>192</v>
      </c>
      <c r="B25" s="133">
        <v>29.662125729099163</v>
      </c>
      <c r="D25" s="101"/>
      <c r="I25" s="49"/>
      <c r="J25" s="49"/>
    </row>
    <row r="26" spans="1:10" x14ac:dyDescent="0.25">
      <c r="A26" s="116" t="s">
        <v>193</v>
      </c>
      <c r="B26" s="133">
        <v>20.34685407864804</v>
      </c>
      <c r="D26" s="101"/>
    </row>
    <row r="27" spans="1:10" x14ac:dyDescent="0.25">
      <c r="A27" s="96" t="s">
        <v>10</v>
      </c>
      <c r="B27" s="133">
        <v>20.91</v>
      </c>
      <c r="C27" s="123"/>
      <c r="D27" s="101"/>
    </row>
    <row r="28" spans="1:10" ht="30" customHeight="1" thickBot="1" x14ac:dyDescent="0.3">
      <c r="B28" s="35"/>
    </row>
    <row r="29" spans="1:10" ht="45" customHeight="1" thickBot="1" x14ac:dyDescent="0.3">
      <c r="A29" s="157" t="s">
        <v>134</v>
      </c>
      <c r="B29" s="164"/>
      <c r="C29" s="131"/>
      <c r="D29" s="87"/>
    </row>
    <row r="30" spans="1:10" x14ac:dyDescent="0.25">
      <c r="A30" s="137" t="s">
        <v>11</v>
      </c>
      <c r="B30" s="138">
        <v>15373</v>
      </c>
      <c r="C30" s="93"/>
      <c r="D30" s="93"/>
    </row>
    <row r="31" spans="1:10" x14ac:dyDescent="0.25">
      <c r="A31" s="41" t="s">
        <v>12</v>
      </c>
      <c r="B31" s="136">
        <v>54246</v>
      </c>
      <c r="C31" s="93"/>
      <c r="D31" s="93"/>
    </row>
    <row r="32" spans="1:10" x14ac:dyDescent="0.25">
      <c r="A32" s="41" t="s">
        <v>13</v>
      </c>
      <c r="B32" s="135">
        <v>13751</v>
      </c>
      <c r="C32" s="93"/>
      <c r="D32" s="93"/>
    </row>
    <row r="33" spans="1:7" x14ac:dyDescent="0.25">
      <c r="A33" s="41" t="s">
        <v>4</v>
      </c>
      <c r="B33" s="136">
        <v>7227</v>
      </c>
      <c r="C33" s="93"/>
      <c r="D33" s="93"/>
    </row>
    <row r="34" spans="1:7" x14ac:dyDescent="0.25">
      <c r="A34" s="41" t="s">
        <v>14</v>
      </c>
      <c r="B34" s="136">
        <v>11497</v>
      </c>
      <c r="C34" s="93"/>
      <c r="D34" s="93"/>
    </row>
    <row r="35" spans="1:7" x14ac:dyDescent="0.25">
      <c r="A35" s="41" t="s">
        <v>15</v>
      </c>
      <c r="B35" s="136">
        <v>32110</v>
      </c>
      <c r="C35" s="93"/>
      <c r="D35" s="93"/>
    </row>
    <row r="36" spans="1:7" x14ac:dyDescent="0.25">
      <c r="A36" s="41" t="s">
        <v>16</v>
      </c>
      <c r="B36" s="136">
        <v>45424</v>
      </c>
      <c r="D36" s="93"/>
    </row>
    <row r="37" spans="1:7" x14ac:dyDescent="0.25">
      <c r="A37" s="41" t="s">
        <v>17</v>
      </c>
      <c r="B37" s="136">
        <v>9315</v>
      </c>
      <c r="C37" s="93"/>
      <c r="D37" s="93"/>
    </row>
    <row r="38" spans="1:7" x14ac:dyDescent="0.25">
      <c r="A38" s="41" t="s">
        <v>18</v>
      </c>
      <c r="B38" s="136">
        <v>188943</v>
      </c>
      <c r="C38" s="93"/>
      <c r="D38" s="93"/>
    </row>
    <row r="39" spans="1:7" ht="30" customHeight="1" thickBot="1" x14ac:dyDescent="0.3"/>
    <row r="40" spans="1:7" ht="44.25" customHeight="1" thickBot="1" x14ac:dyDescent="0.3">
      <c r="A40" s="157" t="s">
        <v>19</v>
      </c>
      <c r="B40" s="164"/>
      <c r="C40" s="2"/>
    </row>
    <row r="41" spans="1:7" x14ac:dyDescent="0.25">
      <c r="A41" s="137" t="s">
        <v>5</v>
      </c>
      <c r="B41" s="142">
        <v>24.85</v>
      </c>
      <c r="C41" s="92"/>
      <c r="D41" s="93"/>
      <c r="E41" s="93"/>
      <c r="F41" s="101"/>
      <c r="G41" s="93"/>
    </row>
    <row r="42" spans="1:7" x14ac:dyDescent="0.25">
      <c r="A42" s="41" t="s">
        <v>6</v>
      </c>
      <c r="B42" s="124">
        <v>8</v>
      </c>
      <c r="C42" s="92"/>
      <c r="D42" s="93"/>
      <c r="E42" s="93"/>
      <c r="F42" s="101"/>
      <c r="G42" s="93"/>
    </row>
    <row r="43" spans="1:7" x14ac:dyDescent="0.25">
      <c r="A43" s="41" t="s">
        <v>7</v>
      </c>
      <c r="B43" s="124" t="s">
        <v>194</v>
      </c>
      <c r="C43" s="100" t="s">
        <v>203</v>
      </c>
      <c r="D43" s="93"/>
      <c r="E43" s="93"/>
      <c r="F43" s="101"/>
      <c r="G43" s="93"/>
    </row>
    <row r="44" spans="1:7" x14ac:dyDescent="0.25">
      <c r="A44" s="41" t="s">
        <v>170</v>
      </c>
      <c r="B44" s="124" t="s">
        <v>194</v>
      </c>
      <c r="C44" s="94" t="s">
        <v>204</v>
      </c>
      <c r="D44" s="93"/>
      <c r="E44" s="93"/>
      <c r="F44" s="101"/>
      <c r="G44" s="93"/>
    </row>
    <row r="45" spans="1:7" x14ac:dyDescent="0.25">
      <c r="A45" s="41" t="s">
        <v>8</v>
      </c>
      <c r="B45" s="124">
        <v>60.82</v>
      </c>
      <c r="C45" s="92"/>
      <c r="D45" s="93"/>
      <c r="E45" s="93"/>
      <c r="F45" s="101"/>
      <c r="G45" s="93"/>
    </row>
    <row r="46" spans="1:7" x14ac:dyDescent="0.25">
      <c r="A46" s="41" t="s">
        <v>25</v>
      </c>
      <c r="B46" s="124">
        <v>16.29</v>
      </c>
      <c r="C46" s="92"/>
      <c r="D46" s="93"/>
      <c r="E46" s="93"/>
      <c r="F46" s="101"/>
      <c r="G46" s="93"/>
    </row>
    <row r="47" spans="1:7" ht="30.75" customHeight="1" thickBot="1" x14ac:dyDescent="0.3">
      <c r="D47" s="93"/>
      <c r="E47" s="93"/>
      <c r="F47" s="93"/>
      <c r="G47" s="93"/>
    </row>
    <row r="48" spans="1:7" ht="57" customHeight="1" thickBot="1" x14ac:dyDescent="0.3">
      <c r="A48" s="167" t="s">
        <v>135</v>
      </c>
      <c r="B48" s="168"/>
      <c r="C48" s="168"/>
      <c r="D48" s="168"/>
      <c r="E48" s="169"/>
      <c r="F48" s="129"/>
    </row>
    <row r="49" spans="1:6" ht="15.75" thickBot="1" x14ac:dyDescent="0.3">
      <c r="A49" s="161" t="s">
        <v>26</v>
      </c>
      <c r="B49" s="157" t="s">
        <v>27</v>
      </c>
      <c r="C49" s="163"/>
      <c r="D49" s="164"/>
      <c r="E49" s="159" t="s">
        <v>18</v>
      </c>
    </row>
    <row r="50" spans="1:6" ht="15.75" thickBot="1" x14ac:dyDescent="0.3">
      <c r="A50" s="162"/>
      <c r="B50" s="73" t="s">
        <v>28</v>
      </c>
      <c r="C50" s="73" t="s">
        <v>201</v>
      </c>
      <c r="D50" s="98" t="s">
        <v>17</v>
      </c>
      <c r="E50" s="160"/>
      <c r="F50" s="129"/>
    </row>
    <row r="51" spans="1:6" x14ac:dyDescent="0.25">
      <c r="A51" s="88" t="s">
        <v>4</v>
      </c>
      <c r="B51" s="143">
        <v>1</v>
      </c>
      <c r="C51" s="143">
        <v>0</v>
      </c>
      <c r="D51" s="143">
        <v>0</v>
      </c>
      <c r="E51" s="144">
        <v>1</v>
      </c>
    </row>
    <row r="52" spans="1:6" x14ac:dyDescent="0.25">
      <c r="A52" s="90" t="s">
        <v>5</v>
      </c>
      <c r="B52" s="143">
        <v>0.42857142857142855</v>
      </c>
      <c r="C52" s="143">
        <v>0</v>
      </c>
      <c r="D52" s="143">
        <v>0</v>
      </c>
      <c r="E52" s="144">
        <v>0.42857142857142855</v>
      </c>
    </row>
    <row r="53" spans="1:6" x14ac:dyDescent="0.25">
      <c r="A53" s="90" t="s">
        <v>6</v>
      </c>
      <c r="B53" s="143">
        <v>1.5714285714285714</v>
      </c>
      <c r="C53" s="143">
        <v>0</v>
      </c>
      <c r="D53" s="143">
        <v>0</v>
      </c>
      <c r="E53" s="144">
        <v>1.5714285714285714</v>
      </c>
    </row>
    <row r="54" spans="1:6" x14ac:dyDescent="0.25">
      <c r="A54" s="90" t="s">
        <v>7</v>
      </c>
      <c r="B54" s="106" t="s">
        <v>194</v>
      </c>
      <c r="C54" s="106" t="s">
        <v>194</v>
      </c>
      <c r="D54" s="106" t="s">
        <v>194</v>
      </c>
      <c r="E54" s="106" t="s">
        <v>194</v>
      </c>
      <c r="F54" s="49" t="s">
        <v>202</v>
      </c>
    </row>
    <row r="55" spans="1:6" ht="15" customHeight="1" x14ac:dyDescent="0.25">
      <c r="A55" s="90" t="s">
        <v>170</v>
      </c>
      <c r="B55" s="143">
        <v>0</v>
      </c>
      <c r="C55" s="143">
        <v>0</v>
      </c>
      <c r="D55" s="143">
        <v>0</v>
      </c>
      <c r="E55" s="144">
        <v>0</v>
      </c>
    </row>
    <row r="56" spans="1:6" x14ac:dyDescent="0.25">
      <c r="A56" s="90" t="s">
        <v>8</v>
      </c>
      <c r="B56" s="143">
        <v>0</v>
      </c>
      <c r="C56" s="143">
        <v>0</v>
      </c>
      <c r="D56" s="143">
        <v>0</v>
      </c>
      <c r="E56" s="144">
        <v>0</v>
      </c>
    </row>
    <row r="57" spans="1:6" x14ac:dyDescent="0.25">
      <c r="A57" s="90" t="s">
        <v>29</v>
      </c>
      <c r="B57" s="143">
        <v>1.2857142857142858</v>
      </c>
      <c r="C57" s="143">
        <v>0</v>
      </c>
      <c r="D57" s="143">
        <v>0</v>
      </c>
      <c r="E57" s="144">
        <v>1.2857142857142858</v>
      </c>
    </row>
    <row r="58" spans="1:6" x14ac:dyDescent="0.25">
      <c r="A58" s="90" t="s">
        <v>9</v>
      </c>
      <c r="B58" s="143">
        <v>6.7142857142857144</v>
      </c>
      <c r="C58" s="143">
        <v>0</v>
      </c>
      <c r="D58" s="143">
        <v>0</v>
      </c>
      <c r="E58" s="144">
        <v>6.7142857142857144</v>
      </c>
    </row>
    <row r="59" spans="1:6" x14ac:dyDescent="0.25">
      <c r="A59" s="90" t="s">
        <v>18</v>
      </c>
      <c r="B59" s="145">
        <v>11</v>
      </c>
      <c r="C59" s="143">
        <v>0</v>
      </c>
      <c r="D59" s="143">
        <v>0</v>
      </c>
      <c r="E59" s="144">
        <v>11</v>
      </c>
    </row>
    <row r="60" spans="1:6" ht="30" customHeight="1" thickBot="1" x14ac:dyDescent="0.3">
      <c r="C60" s="43"/>
    </row>
    <row r="61" spans="1:6" ht="36" customHeight="1" thickBot="1" x14ac:dyDescent="0.3">
      <c r="A61" s="157" t="s">
        <v>136</v>
      </c>
      <c r="B61" s="163"/>
      <c r="C61" s="164"/>
      <c r="D61" s="129"/>
    </row>
    <row r="62" spans="1:6" ht="15.75" thickBot="1" x14ac:dyDescent="0.3">
      <c r="A62" s="40"/>
      <c r="B62" s="72" t="s">
        <v>30</v>
      </c>
      <c r="C62" s="140" t="s">
        <v>31</v>
      </c>
    </row>
    <row r="63" spans="1:6" x14ac:dyDescent="0.25">
      <c r="A63" s="125" t="s">
        <v>4</v>
      </c>
      <c r="B63" s="139">
        <v>20.285714285714285</v>
      </c>
      <c r="C63" s="139">
        <v>7.1428571428571432</v>
      </c>
      <c r="E63" s="95"/>
    </row>
    <row r="64" spans="1:6" x14ac:dyDescent="0.25">
      <c r="A64" s="125" t="s">
        <v>20</v>
      </c>
      <c r="B64" s="122">
        <v>33.571428571428569</v>
      </c>
      <c r="C64" s="122">
        <v>37.428571428571431</v>
      </c>
      <c r="E64" s="95"/>
    </row>
    <row r="65" spans="1:5" x14ac:dyDescent="0.25">
      <c r="A65" s="125" t="s">
        <v>21</v>
      </c>
      <c r="B65" s="122">
        <v>5</v>
      </c>
      <c r="C65" s="122">
        <v>5.4285714285714288</v>
      </c>
      <c r="E65" s="95"/>
    </row>
    <row r="66" spans="1:5" x14ac:dyDescent="0.25">
      <c r="A66" s="125" t="s">
        <v>23</v>
      </c>
      <c r="B66" s="122">
        <v>6.5714285714285712</v>
      </c>
      <c r="C66" s="122">
        <v>3.7142857142857144</v>
      </c>
      <c r="E66" s="95"/>
    </row>
    <row r="67" spans="1:5" x14ac:dyDescent="0.25">
      <c r="A67" s="125" t="s">
        <v>22</v>
      </c>
      <c r="B67" s="122">
        <v>118.14285714285714</v>
      </c>
      <c r="C67" s="122">
        <v>65.285714285714292</v>
      </c>
      <c r="E67" s="95"/>
    </row>
    <row r="68" spans="1:5" x14ac:dyDescent="0.25">
      <c r="A68" s="125" t="s">
        <v>24</v>
      </c>
      <c r="B68" s="122">
        <v>19.428571428571427</v>
      </c>
      <c r="C68" s="122">
        <v>11.285714285714286</v>
      </c>
      <c r="E68" s="95"/>
    </row>
    <row r="69" spans="1:5" x14ac:dyDescent="0.25">
      <c r="A69" s="125" t="s">
        <v>32</v>
      </c>
      <c r="B69" s="122">
        <v>24.857142857142858</v>
      </c>
      <c r="C69" s="122">
        <v>43.714285714285715</v>
      </c>
      <c r="E69" s="95"/>
    </row>
    <row r="70" spans="1:5" ht="75" x14ac:dyDescent="0.25">
      <c r="A70" s="126" t="s">
        <v>209</v>
      </c>
      <c r="B70" s="122">
        <v>231.14285714285714</v>
      </c>
      <c r="C70" s="122">
        <v>190.14285714285714</v>
      </c>
      <c r="E70" s="95"/>
    </row>
    <row r="71" spans="1:5" x14ac:dyDescent="0.25">
      <c r="A71" s="125" t="s">
        <v>33</v>
      </c>
      <c r="B71" s="122">
        <v>661</v>
      </c>
      <c r="C71" s="122">
        <v>839.42857142857144</v>
      </c>
      <c r="E71" s="95"/>
    </row>
    <row r="72" spans="1:5" x14ac:dyDescent="0.25">
      <c r="E72" s="95"/>
    </row>
    <row r="73" spans="1:5" x14ac:dyDescent="0.25">
      <c r="B73" s="147"/>
      <c r="C73" s="147"/>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51"/>
  <sheetViews>
    <sheetView zoomScaleNormal="100" workbookViewId="0">
      <selection activeCell="B9" sqref="B9:D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70" t="s">
        <v>178</v>
      </c>
      <c r="B1" s="171"/>
      <c r="C1" s="171"/>
      <c r="D1" s="171"/>
      <c r="E1" s="76"/>
      <c r="F1" s="76"/>
      <c r="G1" s="76"/>
      <c r="H1" s="76"/>
      <c r="I1" s="76"/>
      <c r="J1" s="76"/>
    </row>
    <row r="2" spans="1:10" ht="15.75" customHeight="1" thickBot="1" x14ac:dyDescent="0.3">
      <c r="D2" s="36" t="s">
        <v>181</v>
      </c>
      <c r="E2" s="37" t="s">
        <v>182</v>
      </c>
    </row>
    <row r="3" spans="1:10" ht="15" customHeight="1" x14ac:dyDescent="0.25">
      <c r="A3" s="151" t="str">
        <f>'Rail Service (Item Nos. 1-6)'!A3</f>
        <v>Railroad: CSX</v>
      </c>
      <c r="B3" s="172" t="str">
        <f>'Rail Service (Item Nos. 1-6)'!B3:B4</f>
        <v>Year: 2024</v>
      </c>
      <c r="C3" s="155" t="str">
        <f>'Rail Service (Item Nos. 1-6)'!C3</f>
        <v xml:space="preserve">Reporting Week: </v>
      </c>
      <c r="D3" s="77" t="s">
        <v>2</v>
      </c>
      <c r="E3" s="44">
        <f>'Rail Service (Item Nos. 1-6)'!E3</f>
        <v>45542</v>
      </c>
      <c r="F3" s="9"/>
      <c r="G3" s="9"/>
      <c r="H3" s="43"/>
      <c r="J3" s="47"/>
    </row>
    <row r="4" spans="1:10" ht="15.75" thickBot="1" x14ac:dyDescent="0.3">
      <c r="A4" s="152"/>
      <c r="B4" s="173"/>
      <c r="C4" s="156"/>
      <c r="D4" s="78" t="s">
        <v>3</v>
      </c>
      <c r="E4" s="45">
        <f>'Rail Service (Item Nos. 1-6)'!E4</f>
        <v>45548</v>
      </c>
      <c r="F4" s="9"/>
      <c r="G4" s="9"/>
      <c r="H4" s="43"/>
      <c r="J4" s="47"/>
    </row>
    <row r="5" spans="1:10" ht="15.75" thickBot="1" x14ac:dyDescent="0.3">
      <c r="A5" s="2"/>
      <c r="B5" s="2"/>
    </row>
    <row r="6" spans="1:10" ht="125.25" customHeight="1" thickBot="1" x14ac:dyDescent="0.3">
      <c r="A6" s="174" t="s">
        <v>34</v>
      </c>
      <c r="B6" s="175"/>
      <c r="C6" s="175"/>
      <c r="D6" s="176"/>
    </row>
    <row r="7" spans="1:10" ht="15.75" thickBot="1" x14ac:dyDescent="0.3"/>
    <row r="8" spans="1:10" ht="70.5" customHeight="1" thickBot="1" x14ac:dyDescent="0.3">
      <c r="A8" s="98" t="s">
        <v>35</v>
      </c>
      <c r="B8" s="98" t="s">
        <v>36</v>
      </c>
      <c r="C8" s="73" t="s">
        <v>37</v>
      </c>
      <c r="D8" s="73" t="s">
        <v>38</v>
      </c>
      <c r="E8" s="9"/>
      <c r="F8" s="9"/>
      <c r="G8" s="1"/>
      <c r="H8" s="1"/>
    </row>
    <row r="9" spans="1:10" ht="15.75" customHeight="1" x14ac:dyDescent="0.25">
      <c r="A9" s="110" t="s">
        <v>39</v>
      </c>
      <c r="B9" s="110">
        <v>1</v>
      </c>
      <c r="C9" s="110">
        <v>0</v>
      </c>
      <c r="D9" s="110">
        <v>1</v>
      </c>
      <c r="E9" s="102"/>
      <c r="H9" s="79"/>
    </row>
    <row r="10" spans="1:10" x14ac:dyDescent="0.25">
      <c r="A10" s="111" t="s">
        <v>40</v>
      </c>
      <c r="B10" s="119">
        <v>0</v>
      </c>
      <c r="C10" s="111">
        <v>0</v>
      </c>
      <c r="D10" s="111">
        <v>0</v>
      </c>
    </row>
    <row r="11" spans="1:10" x14ac:dyDescent="0.25">
      <c r="A11" s="110" t="s">
        <v>41</v>
      </c>
      <c r="B11" s="110">
        <v>0</v>
      </c>
      <c r="C11" s="110">
        <v>0</v>
      </c>
      <c r="D11" s="110">
        <v>0</v>
      </c>
    </row>
    <row r="12" spans="1:10" x14ac:dyDescent="0.25">
      <c r="A12" s="111" t="s">
        <v>42</v>
      </c>
      <c r="B12" s="111">
        <v>0</v>
      </c>
      <c r="C12" s="111">
        <v>0</v>
      </c>
      <c r="D12" s="111">
        <v>0</v>
      </c>
    </row>
    <row r="13" spans="1:10" x14ac:dyDescent="0.25">
      <c r="A13" s="110" t="s">
        <v>43</v>
      </c>
      <c r="B13" s="110">
        <v>0</v>
      </c>
      <c r="C13" s="110">
        <v>0</v>
      </c>
      <c r="D13" s="110">
        <v>0</v>
      </c>
    </row>
    <row r="14" spans="1:10" x14ac:dyDescent="0.25">
      <c r="A14" s="111" t="s">
        <v>44</v>
      </c>
      <c r="B14" s="111">
        <v>0</v>
      </c>
      <c r="C14" s="111">
        <v>0</v>
      </c>
      <c r="D14" s="111">
        <v>0</v>
      </c>
    </row>
    <row r="15" spans="1:10" x14ac:dyDescent="0.25">
      <c r="A15" s="110" t="s">
        <v>45</v>
      </c>
      <c r="B15" s="110">
        <v>0</v>
      </c>
      <c r="C15" s="110">
        <v>0</v>
      </c>
      <c r="D15" s="110">
        <v>0</v>
      </c>
    </row>
    <row r="16" spans="1:10" x14ac:dyDescent="0.25">
      <c r="A16" s="111" t="s">
        <v>46</v>
      </c>
      <c r="B16" s="111">
        <v>0</v>
      </c>
      <c r="C16" s="111">
        <v>0</v>
      </c>
      <c r="D16" s="111">
        <v>0</v>
      </c>
    </row>
    <row r="17" spans="1:4" x14ac:dyDescent="0.25">
      <c r="A17" s="110" t="s">
        <v>47</v>
      </c>
      <c r="B17" s="110">
        <v>21</v>
      </c>
      <c r="C17" s="110">
        <v>0</v>
      </c>
      <c r="D17" s="110">
        <v>21</v>
      </c>
    </row>
    <row r="18" spans="1:4" x14ac:dyDescent="0.25">
      <c r="A18" s="111" t="s">
        <v>48</v>
      </c>
      <c r="B18" s="111">
        <v>46</v>
      </c>
      <c r="C18" s="111">
        <v>0</v>
      </c>
      <c r="D18" s="111">
        <v>46</v>
      </c>
    </row>
    <row r="19" spans="1:4" x14ac:dyDescent="0.25">
      <c r="A19" s="110" t="s">
        <v>49</v>
      </c>
      <c r="B19" s="110">
        <v>0</v>
      </c>
      <c r="C19" s="110">
        <v>0</v>
      </c>
      <c r="D19" s="110">
        <v>0</v>
      </c>
    </row>
    <row r="20" spans="1:4" x14ac:dyDescent="0.25">
      <c r="A20" s="111" t="s">
        <v>50</v>
      </c>
      <c r="B20" s="119">
        <v>296</v>
      </c>
      <c r="C20" s="111">
        <v>266</v>
      </c>
      <c r="D20" s="111">
        <v>30</v>
      </c>
    </row>
    <row r="21" spans="1:4" x14ac:dyDescent="0.25">
      <c r="A21" s="110" t="s">
        <v>51</v>
      </c>
      <c r="B21" s="110">
        <v>636</v>
      </c>
      <c r="C21" s="110">
        <v>443</v>
      </c>
      <c r="D21" s="110">
        <v>193</v>
      </c>
    </row>
    <row r="22" spans="1:4" x14ac:dyDescent="0.25">
      <c r="A22" s="111" t="s">
        <v>52</v>
      </c>
      <c r="B22" s="111">
        <v>0</v>
      </c>
      <c r="C22" s="111">
        <v>0</v>
      </c>
      <c r="D22" s="111">
        <v>0</v>
      </c>
    </row>
    <row r="23" spans="1:4" x14ac:dyDescent="0.25">
      <c r="A23" s="110" t="s">
        <v>53</v>
      </c>
      <c r="B23" s="110">
        <v>142</v>
      </c>
      <c r="C23" s="110">
        <v>89</v>
      </c>
      <c r="D23" s="110">
        <v>53</v>
      </c>
    </row>
    <row r="24" spans="1:4" x14ac:dyDescent="0.25">
      <c r="A24" s="111" t="s">
        <v>54</v>
      </c>
      <c r="B24" s="111">
        <v>0</v>
      </c>
      <c r="C24" s="111">
        <v>0</v>
      </c>
      <c r="D24" s="111">
        <v>0</v>
      </c>
    </row>
    <row r="25" spans="1:4" x14ac:dyDescent="0.25">
      <c r="A25" s="110" t="s">
        <v>55</v>
      </c>
      <c r="B25" s="110">
        <v>0</v>
      </c>
      <c r="C25" s="110">
        <v>0</v>
      </c>
      <c r="D25" s="110">
        <v>0</v>
      </c>
    </row>
    <row r="26" spans="1:4" x14ac:dyDescent="0.25">
      <c r="A26" s="111" t="s">
        <v>56</v>
      </c>
      <c r="B26" s="111">
        <v>0</v>
      </c>
      <c r="C26" s="111">
        <v>0</v>
      </c>
      <c r="D26" s="111">
        <v>0</v>
      </c>
    </row>
    <row r="27" spans="1:4" x14ac:dyDescent="0.25">
      <c r="A27" s="110" t="s">
        <v>57</v>
      </c>
      <c r="B27" s="110">
        <v>0</v>
      </c>
      <c r="C27" s="110">
        <v>0</v>
      </c>
      <c r="D27" s="110">
        <v>0</v>
      </c>
    </row>
    <row r="28" spans="1:4" x14ac:dyDescent="0.25">
      <c r="A28" s="111" t="s">
        <v>58</v>
      </c>
      <c r="B28" s="111">
        <v>203</v>
      </c>
      <c r="C28" s="111">
        <v>182</v>
      </c>
      <c r="D28" s="111">
        <v>21</v>
      </c>
    </row>
    <row r="29" spans="1:4" x14ac:dyDescent="0.25">
      <c r="A29" s="110" t="s">
        <v>59</v>
      </c>
      <c r="B29" s="110">
        <v>0</v>
      </c>
      <c r="C29" s="110">
        <v>0</v>
      </c>
      <c r="D29" s="110">
        <v>0</v>
      </c>
    </row>
    <row r="30" spans="1:4" x14ac:dyDescent="0.25">
      <c r="A30" s="111" t="s">
        <v>60</v>
      </c>
      <c r="B30" s="119">
        <v>0</v>
      </c>
      <c r="C30" s="111">
        <v>0</v>
      </c>
      <c r="D30" s="111">
        <v>0</v>
      </c>
    </row>
    <row r="31" spans="1:4" x14ac:dyDescent="0.25">
      <c r="A31" s="110" t="s">
        <v>61</v>
      </c>
      <c r="B31" s="110">
        <v>0</v>
      </c>
      <c r="C31" s="110">
        <v>0</v>
      </c>
      <c r="D31" s="110">
        <v>0</v>
      </c>
    </row>
    <row r="32" spans="1:4" x14ac:dyDescent="0.25">
      <c r="A32" s="111" t="s">
        <v>62</v>
      </c>
      <c r="B32" s="111">
        <v>0</v>
      </c>
      <c r="C32" s="111">
        <v>0</v>
      </c>
      <c r="D32" s="111">
        <v>0</v>
      </c>
    </row>
    <row r="33" spans="1:4" x14ac:dyDescent="0.25">
      <c r="A33" s="110" t="s">
        <v>63</v>
      </c>
      <c r="B33" s="110">
        <v>0</v>
      </c>
      <c r="C33" s="110">
        <v>0</v>
      </c>
      <c r="D33" s="110">
        <v>0</v>
      </c>
    </row>
    <row r="34" spans="1:4" x14ac:dyDescent="0.25">
      <c r="A34" s="111" t="s">
        <v>64</v>
      </c>
      <c r="B34" s="111">
        <v>0</v>
      </c>
      <c r="C34" s="111">
        <v>0</v>
      </c>
      <c r="D34" s="111">
        <v>0</v>
      </c>
    </row>
    <row r="35" spans="1:4" x14ac:dyDescent="0.25">
      <c r="A35" s="110" t="s">
        <v>65</v>
      </c>
      <c r="B35" s="110">
        <v>70</v>
      </c>
      <c r="C35" s="110">
        <v>0</v>
      </c>
      <c r="D35" s="110">
        <v>70</v>
      </c>
    </row>
    <row r="36" spans="1:4" x14ac:dyDescent="0.25">
      <c r="A36" s="111" t="s">
        <v>66</v>
      </c>
      <c r="B36" s="111">
        <v>0</v>
      </c>
      <c r="C36" s="111">
        <v>0</v>
      </c>
      <c r="D36" s="111">
        <v>0</v>
      </c>
    </row>
    <row r="37" spans="1:4" x14ac:dyDescent="0.25">
      <c r="A37" s="110" t="s">
        <v>67</v>
      </c>
      <c r="B37" s="110">
        <v>0</v>
      </c>
      <c r="C37" s="110">
        <v>0</v>
      </c>
      <c r="D37" s="110">
        <v>0</v>
      </c>
    </row>
    <row r="38" spans="1:4" x14ac:dyDescent="0.25">
      <c r="A38" s="111" t="s">
        <v>68</v>
      </c>
      <c r="B38" s="111">
        <v>0</v>
      </c>
      <c r="C38" s="111">
        <v>0</v>
      </c>
      <c r="D38" s="111">
        <v>0</v>
      </c>
    </row>
    <row r="39" spans="1:4" x14ac:dyDescent="0.25">
      <c r="A39" s="110" t="s">
        <v>69</v>
      </c>
      <c r="B39" s="110">
        <v>0</v>
      </c>
      <c r="C39" s="110">
        <v>0</v>
      </c>
      <c r="D39" s="110">
        <v>0</v>
      </c>
    </row>
    <row r="40" spans="1:4" x14ac:dyDescent="0.25">
      <c r="A40" s="111" t="s">
        <v>70</v>
      </c>
      <c r="B40" s="119">
        <v>15</v>
      </c>
      <c r="C40" s="111">
        <v>0</v>
      </c>
      <c r="D40" s="111">
        <v>15</v>
      </c>
    </row>
    <row r="41" spans="1:4" x14ac:dyDescent="0.25">
      <c r="A41" s="110" t="s">
        <v>71</v>
      </c>
      <c r="B41" s="110">
        <v>666</v>
      </c>
      <c r="C41" s="110">
        <v>525</v>
      </c>
      <c r="D41" s="110">
        <v>141</v>
      </c>
    </row>
    <row r="42" spans="1:4" x14ac:dyDescent="0.25">
      <c r="A42" s="111" t="s">
        <v>72</v>
      </c>
      <c r="B42" s="119">
        <v>0</v>
      </c>
      <c r="C42" s="111">
        <v>0</v>
      </c>
      <c r="D42" s="111">
        <v>0</v>
      </c>
    </row>
    <row r="43" spans="1:4" x14ac:dyDescent="0.25">
      <c r="A43" s="110" t="s">
        <v>73</v>
      </c>
      <c r="B43" s="110">
        <v>0</v>
      </c>
      <c r="C43" s="110">
        <v>0</v>
      </c>
      <c r="D43" s="110">
        <v>0</v>
      </c>
    </row>
    <row r="44" spans="1:4" x14ac:dyDescent="0.25">
      <c r="A44" s="111" t="s">
        <v>74</v>
      </c>
      <c r="B44" s="119">
        <v>2</v>
      </c>
      <c r="C44" s="111">
        <v>0</v>
      </c>
      <c r="D44" s="111">
        <v>2</v>
      </c>
    </row>
    <row r="45" spans="1:4" x14ac:dyDescent="0.25">
      <c r="A45" s="110" t="s">
        <v>75</v>
      </c>
      <c r="B45" s="110">
        <v>0</v>
      </c>
      <c r="C45" s="110">
        <v>0</v>
      </c>
      <c r="D45" s="110">
        <v>0</v>
      </c>
    </row>
    <row r="46" spans="1:4" x14ac:dyDescent="0.25">
      <c r="A46" s="111" t="s">
        <v>76</v>
      </c>
      <c r="B46" s="119">
        <v>0</v>
      </c>
      <c r="C46" s="111">
        <v>0</v>
      </c>
      <c r="D46" s="111">
        <v>0</v>
      </c>
    </row>
    <row r="47" spans="1:4" x14ac:dyDescent="0.25">
      <c r="A47" s="110" t="s">
        <v>77</v>
      </c>
      <c r="B47" s="110">
        <v>0</v>
      </c>
      <c r="C47" s="110">
        <v>0</v>
      </c>
      <c r="D47" s="110">
        <v>0</v>
      </c>
    </row>
    <row r="48" spans="1:4" x14ac:dyDescent="0.25">
      <c r="A48" s="111" t="s">
        <v>78</v>
      </c>
      <c r="B48" s="119">
        <v>0</v>
      </c>
      <c r="C48" s="111">
        <v>0</v>
      </c>
      <c r="D48" s="111">
        <v>0</v>
      </c>
    </row>
    <row r="49" spans="1:18" x14ac:dyDescent="0.25">
      <c r="A49" s="110" t="s">
        <v>79</v>
      </c>
      <c r="B49" s="110">
        <v>0</v>
      </c>
      <c r="C49" s="110">
        <v>0</v>
      </c>
      <c r="D49" s="110">
        <v>0</v>
      </c>
    </row>
    <row r="50" spans="1:18" x14ac:dyDescent="0.25">
      <c r="A50" s="111" t="s">
        <v>80</v>
      </c>
      <c r="B50" s="119">
        <v>0</v>
      </c>
      <c r="C50" s="111">
        <v>0</v>
      </c>
      <c r="D50" s="111">
        <v>0</v>
      </c>
    </row>
    <row r="51" spans="1:18" x14ac:dyDescent="0.25">
      <c r="A51" s="110" t="s">
        <v>81</v>
      </c>
      <c r="B51" s="110">
        <v>0</v>
      </c>
      <c r="C51" s="110">
        <v>0</v>
      </c>
      <c r="D51" s="110">
        <v>0</v>
      </c>
    </row>
    <row r="52" spans="1:18" x14ac:dyDescent="0.25">
      <c r="A52" s="111" t="s">
        <v>82</v>
      </c>
      <c r="B52" s="119">
        <v>0</v>
      </c>
      <c r="C52" s="111">
        <v>0</v>
      </c>
      <c r="D52" s="111">
        <v>0</v>
      </c>
    </row>
    <row r="53" spans="1:18" x14ac:dyDescent="0.25">
      <c r="A53" s="110" t="s">
        <v>83</v>
      </c>
      <c r="B53" s="110">
        <v>0</v>
      </c>
      <c r="C53" s="110">
        <v>0</v>
      </c>
      <c r="D53" s="110">
        <v>0</v>
      </c>
    </row>
    <row r="54" spans="1:18" x14ac:dyDescent="0.25">
      <c r="A54" s="111" t="s">
        <v>84</v>
      </c>
      <c r="B54" s="119">
        <v>0</v>
      </c>
      <c r="C54" s="111">
        <v>0</v>
      </c>
      <c r="D54" s="111">
        <v>0</v>
      </c>
    </row>
    <row r="55" spans="1:18" x14ac:dyDescent="0.25">
      <c r="A55" s="110" t="s">
        <v>85</v>
      </c>
      <c r="B55" s="110">
        <v>0</v>
      </c>
      <c r="C55" s="110">
        <v>0</v>
      </c>
      <c r="D55" s="110">
        <v>0</v>
      </c>
    </row>
    <row r="56" spans="1:18" x14ac:dyDescent="0.25">
      <c r="A56" s="111" t="s">
        <v>86</v>
      </c>
      <c r="B56" s="119">
        <v>0</v>
      </c>
      <c r="C56" s="111">
        <v>0</v>
      </c>
      <c r="D56" s="111">
        <v>0</v>
      </c>
    </row>
    <row r="57" spans="1:18" x14ac:dyDescent="0.25">
      <c r="A57" s="127" t="s">
        <v>18</v>
      </c>
      <c r="B57" s="127">
        <v>2098</v>
      </c>
      <c r="C57" s="127">
        <v>1505</v>
      </c>
      <c r="D57" s="127">
        <v>593</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9"/>
      <c r="D87" s="99"/>
    </row>
    <row r="88" spans="1:18" ht="14.65" customHeight="1" x14ac:dyDescent="0.25">
      <c r="C88" s="99"/>
      <c r="D88" s="99"/>
      <c r="E88" s="99"/>
      <c r="F88" s="99"/>
      <c r="G88" s="99"/>
      <c r="H88" s="99"/>
      <c r="I88" s="99"/>
      <c r="J88" s="99"/>
      <c r="K88" s="99"/>
      <c r="L88" s="99"/>
      <c r="M88" s="99"/>
      <c r="N88" s="99"/>
      <c r="O88" s="99"/>
      <c r="P88" s="99"/>
      <c r="Q88" s="99"/>
      <c r="R88" s="99"/>
    </row>
    <row r="89" spans="1:18" ht="14.65" customHeight="1" x14ac:dyDescent="0.25">
      <c r="C89" s="99"/>
      <c r="D89" s="99"/>
      <c r="E89" s="99"/>
      <c r="F89" s="99"/>
      <c r="G89" s="99"/>
      <c r="H89" s="99"/>
      <c r="I89" s="99"/>
      <c r="J89" s="99"/>
      <c r="K89" s="99"/>
      <c r="L89" s="99"/>
      <c r="M89" s="99"/>
      <c r="N89" s="99"/>
      <c r="O89" s="99"/>
      <c r="P89" s="99"/>
      <c r="Q89" s="99"/>
      <c r="R89" s="99"/>
    </row>
    <row r="90" spans="1:18" ht="6.75" customHeight="1" x14ac:dyDescent="0.25">
      <c r="A90" s="1"/>
      <c r="B90" s="2"/>
      <c r="C90" s="2"/>
      <c r="D90" s="2"/>
      <c r="E90" s="99"/>
      <c r="F90" s="99"/>
      <c r="G90" s="99"/>
      <c r="H90" s="99"/>
      <c r="I90" s="99"/>
      <c r="J90" s="99"/>
      <c r="K90" s="99"/>
      <c r="L90" s="99"/>
      <c r="M90" s="99"/>
      <c r="N90" s="99"/>
      <c r="O90" s="99"/>
      <c r="P90" s="99"/>
      <c r="Q90" s="99"/>
      <c r="R90" s="99"/>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9"/>
      <c r="D116" s="99"/>
    </row>
    <row r="117" spans="1:18" ht="14.65" customHeight="1" x14ac:dyDescent="0.25">
      <c r="C117" s="99"/>
      <c r="D117" s="99"/>
      <c r="E117" s="99"/>
      <c r="F117" s="99"/>
      <c r="G117" s="99"/>
      <c r="H117" s="99"/>
      <c r="I117" s="99"/>
      <c r="J117" s="99"/>
      <c r="K117" s="99"/>
      <c r="L117" s="99"/>
      <c r="M117" s="99"/>
      <c r="N117" s="99"/>
      <c r="O117" s="99"/>
      <c r="P117" s="99"/>
      <c r="Q117" s="99"/>
      <c r="R117" s="99"/>
    </row>
    <row r="118" spans="1:18" ht="14.65" customHeight="1" x14ac:dyDescent="0.25">
      <c r="E118" s="99"/>
      <c r="F118" s="99"/>
      <c r="G118" s="99"/>
      <c r="H118" s="99"/>
      <c r="I118" s="99"/>
      <c r="J118" s="99"/>
      <c r="K118" s="99"/>
      <c r="L118" s="99"/>
      <c r="M118" s="99"/>
      <c r="N118" s="99"/>
      <c r="O118" s="99"/>
      <c r="P118" s="99"/>
      <c r="Q118" s="99"/>
      <c r="R118" s="99"/>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zoomScaleNormal="100" workbookViewId="0">
      <selection activeCell="B10" sqref="B10:E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178</v>
      </c>
      <c r="B1" s="171"/>
      <c r="C1" s="171"/>
      <c r="D1" s="171"/>
      <c r="E1" s="177"/>
      <c r="F1" s="59"/>
      <c r="G1" s="69"/>
      <c r="H1" s="69"/>
      <c r="I1" s="69"/>
      <c r="J1" s="69"/>
    </row>
    <row r="2" spans="1:10" ht="18" customHeight="1" thickBot="1" x14ac:dyDescent="0.3">
      <c r="D2" s="70" t="s">
        <v>181</v>
      </c>
      <c r="E2" s="71" t="s">
        <v>182</v>
      </c>
    </row>
    <row r="3" spans="1:10" x14ac:dyDescent="0.25">
      <c r="A3" s="151" t="str">
        <f>'Rail Service (Item Nos. 1-6)'!A3</f>
        <v>Railroad: CSX</v>
      </c>
      <c r="B3" s="153" t="str">
        <f>'Rail Service (Item Nos. 1-6)'!B3:B4</f>
        <v>Year: 2024</v>
      </c>
      <c r="C3" s="155" t="str">
        <f>'Rail Service (Item Nos. 1-6)'!C3</f>
        <v xml:space="preserve">Reporting Week: </v>
      </c>
      <c r="D3" s="44">
        <f>'Rail Service (Item Nos. 1-6)'!E3+2</f>
        <v>45544</v>
      </c>
      <c r="E3" s="9"/>
      <c r="F3" s="9"/>
      <c r="G3" s="9"/>
      <c r="H3" s="43"/>
      <c r="J3" s="47"/>
    </row>
    <row r="4" spans="1:10" ht="15.75" thickBot="1" x14ac:dyDescent="0.3">
      <c r="A4" s="152"/>
      <c r="B4" s="154"/>
      <c r="C4" s="156"/>
      <c r="D4" s="45">
        <f>'Rail Service (Item Nos. 1-6)'!E4+2</f>
        <v>45550</v>
      </c>
      <c r="E4" s="9"/>
      <c r="F4" s="9"/>
      <c r="G4" s="9"/>
      <c r="H4" s="43"/>
      <c r="J4" s="47"/>
    </row>
    <row r="5" spans="1:10" ht="15.75" thickBot="1" x14ac:dyDescent="0.3"/>
    <row r="6" spans="1:10" ht="48.75" customHeight="1" thickBot="1" x14ac:dyDescent="0.3">
      <c r="A6" s="174" t="s">
        <v>177</v>
      </c>
      <c r="B6" s="175"/>
      <c r="C6" s="175"/>
      <c r="D6" s="175"/>
      <c r="E6" s="178"/>
    </row>
    <row r="7" spans="1:10" ht="15.75" thickBot="1" x14ac:dyDescent="0.3"/>
    <row r="8" spans="1:10" ht="60.75" customHeight="1" thickBot="1" x14ac:dyDescent="0.3">
      <c r="A8" s="72" t="s">
        <v>35</v>
      </c>
      <c r="B8" s="73" t="s">
        <v>87</v>
      </c>
      <c r="C8" s="73" t="s">
        <v>88</v>
      </c>
      <c r="D8" s="163" t="s">
        <v>171</v>
      </c>
      <c r="E8" s="164"/>
    </row>
    <row r="9" spans="1:10" ht="39.75" customHeight="1" thickBot="1" x14ac:dyDescent="0.3">
      <c r="A9" s="74"/>
      <c r="B9" s="75"/>
      <c r="C9" s="39"/>
      <c r="D9" s="73" t="s">
        <v>89</v>
      </c>
      <c r="E9" s="73" t="s">
        <v>90</v>
      </c>
    </row>
    <row r="10" spans="1:10" x14ac:dyDescent="0.25">
      <c r="A10" s="128" t="s">
        <v>39</v>
      </c>
      <c r="B10" s="120">
        <v>0</v>
      </c>
      <c r="C10" s="120">
        <v>0</v>
      </c>
      <c r="D10" s="120">
        <v>0</v>
      </c>
      <c r="E10" s="120">
        <v>0</v>
      </c>
    </row>
    <row r="11" spans="1:10" x14ac:dyDescent="0.25">
      <c r="A11" s="6" t="s">
        <v>40</v>
      </c>
      <c r="B11" s="120">
        <v>0</v>
      </c>
      <c r="C11" s="120">
        <v>0</v>
      </c>
      <c r="D11" s="120">
        <v>0</v>
      </c>
      <c r="E11" s="120">
        <v>0</v>
      </c>
    </row>
    <row r="12" spans="1:10" x14ac:dyDescent="0.25">
      <c r="A12" s="6" t="s">
        <v>41</v>
      </c>
      <c r="B12" s="120">
        <v>0</v>
      </c>
      <c r="C12" s="120">
        <v>0</v>
      </c>
      <c r="D12" s="120">
        <v>0</v>
      </c>
      <c r="E12" s="120">
        <v>0</v>
      </c>
    </row>
    <row r="13" spans="1:10" x14ac:dyDescent="0.25">
      <c r="A13" s="6" t="s">
        <v>42</v>
      </c>
      <c r="B13" s="120">
        <v>0</v>
      </c>
      <c r="C13" s="120">
        <v>0</v>
      </c>
      <c r="D13" s="120">
        <v>0</v>
      </c>
      <c r="E13" s="120">
        <v>0</v>
      </c>
    </row>
    <row r="14" spans="1:10" x14ac:dyDescent="0.25">
      <c r="A14" s="6" t="s">
        <v>43</v>
      </c>
      <c r="B14" s="120">
        <v>0</v>
      </c>
      <c r="C14" s="120">
        <v>0</v>
      </c>
      <c r="D14" s="120">
        <v>0</v>
      </c>
      <c r="E14" s="120">
        <v>0</v>
      </c>
    </row>
    <row r="15" spans="1:10" x14ac:dyDescent="0.25">
      <c r="A15" s="6" t="s">
        <v>44</v>
      </c>
      <c r="B15" s="120">
        <v>0</v>
      </c>
      <c r="C15" s="120">
        <v>0</v>
      </c>
      <c r="D15" s="120">
        <v>0</v>
      </c>
      <c r="E15" s="120">
        <v>0</v>
      </c>
    </row>
    <row r="16" spans="1:10" x14ac:dyDescent="0.25">
      <c r="A16" s="6" t="s">
        <v>45</v>
      </c>
      <c r="B16" s="120">
        <v>0</v>
      </c>
      <c r="C16" s="120">
        <v>0</v>
      </c>
      <c r="D16" s="120">
        <v>0</v>
      </c>
      <c r="E16" s="120">
        <v>0</v>
      </c>
    </row>
    <row r="17" spans="1:5" x14ac:dyDescent="0.25">
      <c r="A17" s="6" t="s">
        <v>46</v>
      </c>
      <c r="B17" s="120">
        <v>0</v>
      </c>
      <c r="C17" s="120">
        <v>0</v>
      </c>
      <c r="D17" s="120">
        <v>0</v>
      </c>
      <c r="E17" s="120">
        <v>0</v>
      </c>
    </row>
    <row r="18" spans="1:5" x14ac:dyDescent="0.25">
      <c r="A18" s="6" t="s">
        <v>47</v>
      </c>
      <c r="B18" s="120">
        <v>0</v>
      </c>
      <c r="C18" s="120">
        <v>0</v>
      </c>
      <c r="D18" s="120">
        <v>0</v>
      </c>
      <c r="E18" s="120">
        <v>0</v>
      </c>
    </row>
    <row r="19" spans="1:5" x14ac:dyDescent="0.25">
      <c r="A19" s="6" t="s">
        <v>48</v>
      </c>
      <c r="B19" s="120">
        <v>0</v>
      </c>
      <c r="C19" s="120">
        <v>0</v>
      </c>
      <c r="D19" s="120">
        <v>0</v>
      </c>
      <c r="E19" s="120">
        <v>0</v>
      </c>
    </row>
    <row r="20" spans="1:5" x14ac:dyDescent="0.25">
      <c r="A20" s="6" t="s">
        <v>49</v>
      </c>
      <c r="B20" s="120">
        <v>0</v>
      </c>
      <c r="C20" s="120">
        <v>0</v>
      </c>
      <c r="D20" s="120">
        <v>0</v>
      </c>
      <c r="E20" s="120">
        <v>0</v>
      </c>
    </row>
    <row r="21" spans="1:5" x14ac:dyDescent="0.25">
      <c r="A21" s="6" t="s">
        <v>50</v>
      </c>
      <c r="B21" s="120">
        <v>0</v>
      </c>
      <c r="C21" s="120">
        <v>0</v>
      </c>
      <c r="D21" s="120">
        <v>0</v>
      </c>
      <c r="E21" s="120">
        <v>0</v>
      </c>
    </row>
    <row r="22" spans="1:5" x14ac:dyDescent="0.25">
      <c r="A22" s="6" t="s">
        <v>51</v>
      </c>
      <c r="B22" s="120">
        <v>0</v>
      </c>
      <c r="C22" s="120">
        <v>0</v>
      </c>
      <c r="D22" s="120">
        <v>0</v>
      </c>
      <c r="E22" s="120">
        <v>0</v>
      </c>
    </row>
    <row r="23" spans="1:5" x14ac:dyDescent="0.25">
      <c r="A23" s="6" t="s">
        <v>52</v>
      </c>
      <c r="B23" s="120">
        <v>0</v>
      </c>
      <c r="C23" s="120">
        <v>0</v>
      </c>
      <c r="D23" s="120">
        <v>0</v>
      </c>
      <c r="E23" s="120">
        <v>0</v>
      </c>
    </row>
    <row r="24" spans="1:5" x14ac:dyDescent="0.25">
      <c r="A24" s="6" t="s">
        <v>53</v>
      </c>
      <c r="B24" s="120">
        <v>3</v>
      </c>
      <c r="C24" s="120">
        <v>3</v>
      </c>
      <c r="D24" s="120">
        <v>0</v>
      </c>
      <c r="E24" s="120">
        <v>0</v>
      </c>
    </row>
    <row r="25" spans="1:5" x14ac:dyDescent="0.25">
      <c r="A25" s="6" t="s">
        <v>54</v>
      </c>
      <c r="B25" s="120">
        <v>0</v>
      </c>
      <c r="C25" s="120">
        <v>0</v>
      </c>
      <c r="D25" s="120">
        <v>0</v>
      </c>
      <c r="E25" s="120">
        <v>0</v>
      </c>
    </row>
    <row r="26" spans="1:5" x14ac:dyDescent="0.25">
      <c r="A26" s="121" t="s">
        <v>55</v>
      </c>
      <c r="B26" s="120">
        <v>0</v>
      </c>
      <c r="C26" s="120">
        <v>0</v>
      </c>
      <c r="D26" s="120">
        <v>0</v>
      </c>
      <c r="E26" s="120">
        <v>0</v>
      </c>
    </row>
    <row r="27" spans="1:5" x14ac:dyDescent="0.25">
      <c r="A27" s="6" t="s">
        <v>56</v>
      </c>
      <c r="B27" s="120">
        <v>0</v>
      </c>
      <c r="C27" s="120">
        <v>0</v>
      </c>
      <c r="D27" s="120">
        <v>0</v>
      </c>
      <c r="E27" s="120">
        <v>0</v>
      </c>
    </row>
    <row r="28" spans="1:5" x14ac:dyDescent="0.25">
      <c r="A28" s="6" t="s">
        <v>57</v>
      </c>
      <c r="B28" s="120">
        <v>0</v>
      </c>
      <c r="C28" s="120">
        <v>0</v>
      </c>
      <c r="D28" s="120">
        <v>0</v>
      </c>
      <c r="E28" s="120">
        <v>0</v>
      </c>
    </row>
    <row r="29" spans="1:5" x14ac:dyDescent="0.25">
      <c r="A29" s="6" t="s">
        <v>58</v>
      </c>
      <c r="B29" s="120">
        <v>0</v>
      </c>
      <c r="C29" s="120">
        <v>0</v>
      </c>
      <c r="D29" s="120">
        <v>0</v>
      </c>
      <c r="E29" s="120">
        <v>0</v>
      </c>
    </row>
    <row r="30" spans="1:5" x14ac:dyDescent="0.25">
      <c r="A30" s="6" t="s">
        <v>59</v>
      </c>
      <c r="B30" s="120">
        <v>0</v>
      </c>
      <c r="C30" s="120">
        <v>0</v>
      </c>
      <c r="D30" s="120">
        <v>0</v>
      </c>
      <c r="E30" s="120">
        <v>0</v>
      </c>
    </row>
    <row r="31" spans="1:5" x14ac:dyDescent="0.25">
      <c r="A31" s="6" t="s">
        <v>60</v>
      </c>
      <c r="B31" s="120">
        <v>0</v>
      </c>
      <c r="C31" s="120">
        <v>0</v>
      </c>
      <c r="D31" s="120">
        <v>0</v>
      </c>
      <c r="E31" s="120">
        <v>0</v>
      </c>
    </row>
    <row r="32" spans="1:5" x14ac:dyDescent="0.25">
      <c r="A32" s="6" t="s">
        <v>61</v>
      </c>
      <c r="B32" s="120">
        <v>0</v>
      </c>
      <c r="C32" s="120">
        <v>0</v>
      </c>
      <c r="D32" s="120">
        <v>0</v>
      </c>
      <c r="E32" s="120">
        <v>0</v>
      </c>
    </row>
    <row r="33" spans="1:6" x14ac:dyDescent="0.25">
      <c r="A33" s="6" t="s">
        <v>62</v>
      </c>
      <c r="B33" s="120">
        <v>0</v>
      </c>
      <c r="C33" s="120">
        <v>0</v>
      </c>
      <c r="D33" s="120">
        <v>0</v>
      </c>
      <c r="E33" s="120">
        <v>0</v>
      </c>
    </row>
    <row r="34" spans="1:6" x14ac:dyDescent="0.25">
      <c r="A34" s="6" t="s">
        <v>63</v>
      </c>
      <c r="B34" s="120">
        <v>0</v>
      </c>
      <c r="C34" s="120">
        <v>0</v>
      </c>
      <c r="D34" s="120">
        <v>0</v>
      </c>
      <c r="E34" s="120">
        <v>0</v>
      </c>
    </row>
    <row r="35" spans="1:6" x14ac:dyDescent="0.25">
      <c r="A35" s="6" t="s">
        <v>64</v>
      </c>
      <c r="B35" s="120">
        <v>0</v>
      </c>
      <c r="C35" s="120">
        <v>0</v>
      </c>
      <c r="D35" s="120">
        <v>0</v>
      </c>
      <c r="E35" s="120">
        <v>0</v>
      </c>
    </row>
    <row r="36" spans="1:6" x14ac:dyDescent="0.25">
      <c r="A36" s="6" t="s">
        <v>65</v>
      </c>
      <c r="B36" s="120">
        <v>0</v>
      </c>
      <c r="C36" s="120">
        <v>0</v>
      </c>
      <c r="D36" s="120">
        <v>0</v>
      </c>
      <c r="E36" s="120">
        <v>0</v>
      </c>
      <c r="F36" s="7"/>
    </row>
    <row r="37" spans="1:6" x14ac:dyDescent="0.25">
      <c r="A37" s="6" t="s">
        <v>66</v>
      </c>
      <c r="B37" s="120">
        <v>0</v>
      </c>
      <c r="C37" s="120">
        <v>0</v>
      </c>
      <c r="D37" s="120">
        <v>0</v>
      </c>
      <c r="E37" s="120">
        <v>0</v>
      </c>
    </row>
    <row r="38" spans="1:6" x14ac:dyDescent="0.25">
      <c r="A38" s="6" t="s">
        <v>67</v>
      </c>
      <c r="B38" s="120">
        <v>0</v>
      </c>
      <c r="C38" s="120">
        <v>0</v>
      </c>
      <c r="D38" s="120">
        <v>0</v>
      </c>
      <c r="E38" s="120">
        <v>0</v>
      </c>
    </row>
    <row r="39" spans="1:6" x14ac:dyDescent="0.25">
      <c r="A39" s="6" t="s">
        <v>68</v>
      </c>
      <c r="B39" s="120">
        <v>0</v>
      </c>
      <c r="C39" s="120">
        <v>0</v>
      </c>
      <c r="D39" s="120">
        <v>0</v>
      </c>
      <c r="E39" s="120">
        <v>0</v>
      </c>
    </row>
    <row r="40" spans="1:6" x14ac:dyDescent="0.25">
      <c r="A40" s="6" t="s">
        <v>69</v>
      </c>
      <c r="B40" s="120">
        <v>0</v>
      </c>
      <c r="C40" s="120">
        <v>0</v>
      </c>
      <c r="D40" s="120">
        <v>0</v>
      </c>
      <c r="E40" s="120">
        <v>0</v>
      </c>
    </row>
    <row r="41" spans="1:6" x14ac:dyDescent="0.25">
      <c r="A41" s="6" t="s">
        <v>70</v>
      </c>
      <c r="B41" s="120">
        <v>0</v>
      </c>
      <c r="C41" s="120">
        <v>0</v>
      </c>
      <c r="D41" s="120">
        <v>0</v>
      </c>
      <c r="E41" s="120">
        <v>0</v>
      </c>
    </row>
    <row r="42" spans="1:6" x14ac:dyDescent="0.25">
      <c r="A42" s="121" t="s">
        <v>71</v>
      </c>
      <c r="B42" s="120">
        <v>5</v>
      </c>
      <c r="C42" s="120">
        <v>4</v>
      </c>
      <c r="D42" s="120">
        <v>1</v>
      </c>
      <c r="E42" s="120">
        <v>0</v>
      </c>
    </row>
    <row r="43" spans="1:6" x14ac:dyDescent="0.25">
      <c r="A43" s="6" t="s">
        <v>72</v>
      </c>
      <c r="B43" s="120">
        <v>0</v>
      </c>
      <c r="C43" s="120">
        <v>0</v>
      </c>
      <c r="D43" s="120">
        <v>0</v>
      </c>
      <c r="E43" s="120">
        <v>0</v>
      </c>
    </row>
    <row r="44" spans="1:6" x14ac:dyDescent="0.25">
      <c r="A44" s="6" t="s">
        <v>73</v>
      </c>
      <c r="B44" s="120">
        <v>0</v>
      </c>
      <c r="C44" s="120">
        <v>0</v>
      </c>
      <c r="D44" s="120">
        <v>0</v>
      </c>
      <c r="E44" s="120">
        <v>0</v>
      </c>
    </row>
    <row r="45" spans="1:6" x14ac:dyDescent="0.25">
      <c r="A45" s="6" t="s">
        <v>74</v>
      </c>
      <c r="B45" s="120">
        <v>0</v>
      </c>
      <c r="C45" s="120">
        <v>0</v>
      </c>
      <c r="D45" s="120">
        <v>0</v>
      </c>
      <c r="E45" s="120">
        <v>0</v>
      </c>
    </row>
    <row r="46" spans="1:6" x14ac:dyDescent="0.25">
      <c r="A46" s="6" t="s">
        <v>75</v>
      </c>
      <c r="B46" s="120">
        <v>0</v>
      </c>
      <c r="C46" s="120">
        <v>0</v>
      </c>
      <c r="D46" s="120">
        <v>0</v>
      </c>
      <c r="E46" s="120">
        <v>0</v>
      </c>
    </row>
    <row r="47" spans="1:6" x14ac:dyDescent="0.25">
      <c r="A47" s="6" t="s">
        <v>76</v>
      </c>
      <c r="B47" s="120">
        <v>0</v>
      </c>
      <c r="C47" s="120">
        <v>0</v>
      </c>
      <c r="D47" s="120">
        <v>0</v>
      </c>
      <c r="E47" s="120">
        <v>0</v>
      </c>
    </row>
    <row r="48" spans="1:6" x14ac:dyDescent="0.25">
      <c r="A48" s="6" t="s">
        <v>77</v>
      </c>
      <c r="B48" s="120">
        <v>0</v>
      </c>
      <c r="C48" s="120">
        <v>0</v>
      </c>
      <c r="D48" s="120">
        <v>0</v>
      </c>
      <c r="E48" s="120">
        <v>0</v>
      </c>
    </row>
    <row r="49" spans="1:5" x14ac:dyDescent="0.25">
      <c r="A49" s="6" t="s">
        <v>78</v>
      </c>
      <c r="B49" s="120">
        <v>0</v>
      </c>
      <c r="C49" s="120">
        <v>0</v>
      </c>
      <c r="D49" s="120">
        <v>0</v>
      </c>
      <c r="E49" s="120">
        <v>0</v>
      </c>
    </row>
    <row r="50" spans="1:5" x14ac:dyDescent="0.25">
      <c r="A50" s="6" t="s">
        <v>79</v>
      </c>
      <c r="B50" s="120">
        <v>0</v>
      </c>
      <c r="C50" s="120">
        <v>0</v>
      </c>
      <c r="D50" s="120">
        <v>0</v>
      </c>
      <c r="E50" s="120">
        <v>0</v>
      </c>
    </row>
    <row r="51" spans="1:5" x14ac:dyDescent="0.25">
      <c r="A51" s="6" t="s">
        <v>80</v>
      </c>
      <c r="B51" s="120">
        <v>0</v>
      </c>
      <c r="C51" s="120">
        <v>0</v>
      </c>
      <c r="D51" s="120">
        <v>0</v>
      </c>
      <c r="E51" s="120">
        <v>0</v>
      </c>
    </row>
    <row r="52" spans="1:5" x14ac:dyDescent="0.25">
      <c r="A52" s="6" t="s">
        <v>81</v>
      </c>
      <c r="B52" s="120">
        <v>0</v>
      </c>
      <c r="C52" s="120">
        <v>0</v>
      </c>
      <c r="D52" s="120">
        <v>0</v>
      </c>
      <c r="E52" s="120">
        <v>0</v>
      </c>
    </row>
    <row r="53" spans="1:5" x14ac:dyDescent="0.25">
      <c r="A53" s="6" t="s">
        <v>82</v>
      </c>
      <c r="B53" s="120">
        <v>0</v>
      </c>
      <c r="C53" s="120">
        <v>0</v>
      </c>
      <c r="D53" s="120">
        <v>0</v>
      </c>
      <c r="E53" s="120">
        <v>0</v>
      </c>
    </row>
    <row r="54" spans="1:5" x14ac:dyDescent="0.25">
      <c r="A54" s="6" t="s">
        <v>83</v>
      </c>
      <c r="B54" s="120">
        <v>0</v>
      </c>
      <c r="C54" s="120">
        <v>0</v>
      </c>
      <c r="D54" s="120">
        <v>0</v>
      </c>
      <c r="E54" s="120">
        <v>0</v>
      </c>
    </row>
    <row r="55" spans="1:5" x14ac:dyDescent="0.25">
      <c r="A55" s="6" t="s">
        <v>84</v>
      </c>
      <c r="B55" s="120">
        <v>0</v>
      </c>
      <c r="C55" s="120">
        <v>0</v>
      </c>
      <c r="D55" s="120">
        <v>0</v>
      </c>
      <c r="E55" s="120">
        <v>0</v>
      </c>
    </row>
    <row r="56" spans="1:5" x14ac:dyDescent="0.25">
      <c r="A56" s="6" t="s">
        <v>85</v>
      </c>
      <c r="B56" s="120">
        <v>0</v>
      </c>
      <c r="C56" s="120">
        <v>0</v>
      </c>
      <c r="D56" s="120">
        <v>0</v>
      </c>
      <c r="E56" s="120">
        <v>0</v>
      </c>
    </row>
    <row r="57" spans="1:5" x14ac:dyDescent="0.25">
      <c r="A57" s="6" t="s">
        <v>86</v>
      </c>
      <c r="B57" s="120">
        <v>0</v>
      </c>
      <c r="C57" s="120">
        <v>0</v>
      </c>
      <c r="D57" s="120">
        <v>0</v>
      </c>
      <c r="E57" s="120">
        <v>0</v>
      </c>
    </row>
    <row r="58" spans="1:5" x14ac:dyDescent="0.25">
      <c r="A58" s="121" t="s">
        <v>91</v>
      </c>
      <c r="B58" s="121">
        <v>8</v>
      </c>
      <c r="C58" s="121">
        <v>7</v>
      </c>
      <c r="D58" s="121">
        <v>1</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F16" sqref="F16"/>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0" t="s">
        <v>178</v>
      </c>
      <c r="B1" s="179"/>
      <c r="C1" s="179"/>
      <c r="D1" s="179"/>
      <c r="E1" s="180"/>
      <c r="F1" s="59"/>
      <c r="G1" s="59"/>
      <c r="H1" s="59"/>
    </row>
    <row r="2" spans="1:8" ht="16.5" customHeight="1" thickBot="1" x14ac:dyDescent="0.3">
      <c r="D2" s="60" t="s">
        <v>181</v>
      </c>
      <c r="E2" s="61" t="s">
        <v>182</v>
      </c>
    </row>
    <row r="3" spans="1:8" x14ac:dyDescent="0.25">
      <c r="A3" s="151" t="str">
        <f>'Rail Service (Item Nos. 1-6)'!A3</f>
        <v>Railroad: CSX</v>
      </c>
      <c r="B3" s="153" t="str">
        <f>'Rail Service (Item Nos. 1-6)'!B3:B4</f>
        <v>Year: 2024</v>
      </c>
      <c r="C3" s="155" t="str">
        <f>'Rail Service (Item Nos. 1-6)'!C3</f>
        <v xml:space="preserve">Reporting Week: </v>
      </c>
      <c r="D3" s="62" t="s">
        <v>2</v>
      </c>
      <c r="E3" s="44">
        <f>'Rail Service (Item Nos. 1-6)'!E3</f>
        <v>45542</v>
      </c>
      <c r="F3" s="43"/>
      <c r="H3" s="47"/>
    </row>
    <row r="4" spans="1:8" ht="15.75" thickBot="1" x14ac:dyDescent="0.3">
      <c r="A4" s="152"/>
      <c r="B4" s="154"/>
      <c r="C4" s="156"/>
      <c r="D4" s="48" t="s">
        <v>3</v>
      </c>
      <c r="E4" s="45">
        <f>'Rail Service (Item Nos. 1-6)'!E4</f>
        <v>45548</v>
      </c>
      <c r="F4" s="43"/>
      <c r="H4" s="47"/>
    </row>
    <row r="5" spans="1:8" x14ac:dyDescent="0.25">
      <c r="E5" s="49"/>
    </row>
    <row r="6" spans="1:8" ht="15.75" thickBot="1" x14ac:dyDescent="0.3"/>
    <row r="7" spans="1:8" ht="47.25" customHeight="1" thickBot="1" x14ac:dyDescent="0.3">
      <c r="A7" s="181" t="s">
        <v>180</v>
      </c>
      <c r="B7" s="182"/>
      <c r="C7" s="183"/>
    </row>
    <row r="8" spans="1:8" ht="57.75" customHeight="1" thickBot="1" x14ac:dyDescent="0.3">
      <c r="A8" s="38" t="s">
        <v>92</v>
      </c>
      <c r="B8" s="63" t="s">
        <v>93</v>
      </c>
      <c r="C8" s="64" t="s">
        <v>94</v>
      </c>
    </row>
    <row r="9" spans="1:8" x14ac:dyDescent="0.25">
      <c r="A9" s="97" t="s">
        <v>195</v>
      </c>
      <c r="B9" s="118"/>
      <c r="C9" s="108"/>
    </row>
    <row r="10" spans="1:8" x14ac:dyDescent="0.25">
      <c r="A10" s="8" t="s">
        <v>196</v>
      </c>
      <c r="B10" s="109">
        <v>1845</v>
      </c>
      <c r="C10" s="109">
        <v>1847</v>
      </c>
    </row>
    <row r="11" spans="1:8" x14ac:dyDescent="0.25">
      <c r="A11" s="8" t="s">
        <v>197</v>
      </c>
      <c r="B11" s="118"/>
      <c r="C11" s="108"/>
    </row>
    <row r="12" spans="1:8" x14ac:dyDescent="0.25">
      <c r="A12" s="8" t="s">
        <v>198</v>
      </c>
      <c r="B12" s="109">
        <v>4455</v>
      </c>
      <c r="C12" s="109">
        <v>4474</v>
      </c>
    </row>
    <row r="13" spans="1:8" x14ac:dyDescent="0.25">
      <c r="A13" s="8" t="s">
        <v>199</v>
      </c>
      <c r="B13" s="109">
        <v>5615</v>
      </c>
      <c r="C13" s="109">
        <v>5555</v>
      </c>
    </row>
    <row r="14" spans="1:8" x14ac:dyDescent="0.25">
      <c r="A14" s="8" t="s">
        <v>200</v>
      </c>
      <c r="B14" s="109">
        <v>1500</v>
      </c>
      <c r="C14" s="109">
        <v>1494</v>
      </c>
    </row>
    <row r="15" spans="1:8" x14ac:dyDescent="0.25">
      <c r="A15" s="8"/>
      <c r="B15" s="42"/>
      <c r="C15" s="42"/>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H29" sqref="H29"/>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70" t="s">
        <v>178</v>
      </c>
      <c r="B1" s="171"/>
      <c r="C1" s="171"/>
      <c r="D1" s="171"/>
      <c r="E1" s="177"/>
      <c r="F1" s="10"/>
      <c r="G1" s="10"/>
      <c r="H1" s="10"/>
      <c r="I1" s="10"/>
      <c r="J1" s="10"/>
      <c r="K1" s="10"/>
      <c r="L1" s="10"/>
      <c r="M1" s="10"/>
      <c r="N1" s="10"/>
    </row>
    <row r="2" spans="1:14" customFormat="1" ht="16.5" customHeight="1" thickBot="1" x14ac:dyDescent="0.3">
      <c r="D2" s="36" t="s">
        <v>181</v>
      </c>
      <c r="E2" s="37" t="s">
        <v>182</v>
      </c>
    </row>
    <row r="3" spans="1:14" customFormat="1" ht="15" x14ac:dyDescent="0.25">
      <c r="A3" s="151" t="str">
        <f>'Rail Service (Item Nos. 1-6)'!A3</f>
        <v>Railroad: CSX</v>
      </c>
      <c r="B3" s="153" t="str">
        <f>'Rail Service (Item Nos. 1-6)'!B3:B4</f>
        <v>Year: 2024</v>
      </c>
      <c r="C3" s="155" t="str">
        <f>'Rail Service (Item Nos. 1-6)'!C3</f>
        <v xml:space="preserve">Reporting Week: </v>
      </c>
      <c r="D3" s="46" t="s">
        <v>2</v>
      </c>
      <c r="E3" s="44">
        <f>'Rail Service (Item Nos. 1-6)'!E3</f>
        <v>45542</v>
      </c>
      <c r="F3" s="43"/>
      <c r="G3" s="43"/>
      <c r="I3" s="47"/>
    </row>
    <row r="4" spans="1:14" customFormat="1" ht="15.75" thickBot="1" x14ac:dyDescent="0.3">
      <c r="A4" s="152"/>
      <c r="B4" s="154"/>
      <c r="C4" s="156"/>
      <c r="D4" s="48" t="s">
        <v>3</v>
      </c>
      <c r="E4" s="45">
        <f>'Rail Service (Item Nos. 1-6)'!E4</f>
        <v>45548</v>
      </c>
      <c r="F4" s="43"/>
      <c r="G4" s="43"/>
      <c r="I4" s="47"/>
    </row>
    <row r="5" spans="1:14" customFormat="1" ht="15.75" thickBot="1" x14ac:dyDescent="0.3">
      <c r="E5" s="49"/>
      <c r="F5" s="49"/>
    </row>
    <row r="6" spans="1:14" customFormat="1" ht="47.25" customHeight="1" thickBot="1" x14ac:dyDescent="0.3">
      <c r="A6" s="157" t="s">
        <v>169</v>
      </c>
      <c r="B6" s="163"/>
      <c r="C6" s="163"/>
      <c r="D6" s="163"/>
      <c r="E6" s="164"/>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41">
        <v>5455</v>
      </c>
      <c r="E9" s="141">
        <v>5335</v>
      </c>
    </row>
    <row r="10" spans="1:14" x14ac:dyDescent="0.2">
      <c r="A10" s="57"/>
      <c r="B10" s="57" t="s">
        <v>21</v>
      </c>
      <c r="C10" s="57" t="s">
        <v>150</v>
      </c>
      <c r="D10" s="141">
        <v>11371</v>
      </c>
      <c r="E10" s="141">
        <v>3127</v>
      </c>
    </row>
    <row r="11" spans="1:14" x14ac:dyDescent="0.2">
      <c r="A11" s="57"/>
      <c r="B11" s="57" t="s">
        <v>105</v>
      </c>
      <c r="C11" s="56" t="s">
        <v>110</v>
      </c>
      <c r="D11" s="141">
        <v>954</v>
      </c>
      <c r="E11" s="141">
        <v>208</v>
      </c>
    </row>
    <row r="12" spans="1:14" x14ac:dyDescent="0.2">
      <c r="A12" s="57"/>
      <c r="B12" s="57" t="s">
        <v>107</v>
      </c>
      <c r="C12" s="57" t="s">
        <v>151</v>
      </c>
      <c r="D12" s="141">
        <v>5269</v>
      </c>
      <c r="E12" s="141">
        <v>124</v>
      </c>
    </row>
    <row r="13" spans="1:14" x14ac:dyDescent="0.2">
      <c r="A13" s="57"/>
      <c r="B13" s="57" t="s">
        <v>141</v>
      </c>
      <c r="C13" s="56" t="s">
        <v>152</v>
      </c>
      <c r="D13" s="141">
        <v>33</v>
      </c>
      <c r="E13" s="141">
        <v>51</v>
      </c>
    </row>
    <row r="14" spans="1:14" x14ac:dyDescent="0.2">
      <c r="A14" s="57"/>
      <c r="B14" s="57" t="s">
        <v>142</v>
      </c>
      <c r="C14" s="57" t="s">
        <v>153</v>
      </c>
      <c r="D14" s="141">
        <v>569</v>
      </c>
      <c r="E14" s="141">
        <v>1541</v>
      </c>
    </row>
    <row r="15" spans="1:14" x14ac:dyDescent="0.2">
      <c r="A15" s="57"/>
      <c r="B15" s="57" t="s">
        <v>100</v>
      </c>
      <c r="C15" s="56" t="s">
        <v>154</v>
      </c>
      <c r="D15" s="141">
        <v>1133</v>
      </c>
      <c r="E15" s="141">
        <v>1432</v>
      </c>
    </row>
    <row r="16" spans="1:14" x14ac:dyDescent="0.2">
      <c r="A16" s="57"/>
      <c r="B16" s="57" t="s">
        <v>20</v>
      </c>
      <c r="C16" s="57" t="s">
        <v>155</v>
      </c>
      <c r="D16" s="141">
        <v>1212</v>
      </c>
      <c r="E16" s="141">
        <v>1357</v>
      </c>
    </row>
    <row r="17" spans="1:17" x14ac:dyDescent="0.2">
      <c r="A17" s="57"/>
      <c r="B17" s="57" t="s">
        <v>106</v>
      </c>
      <c r="C17" s="56" t="s">
        <v>156</v>
      </c>
      <c r="D17" s="141">
        <v>1027</v>
      </c>
      <c r="E17" s="141">
        <v>248</v>
      </c>
    </row>
    <row r="18" spans="1:17" x14ac:dyDescent="0.2">
      <c r="A18" s="57"/>
      <c r="B18" s="57" t="s">
        <v>103</v>
      </c>
      <c r="C18" s="57" t="s">
        <v>157</v>
      </c>
      <c r="D18" s="141">
        <v>461</v>
      </c>
      <c r="E18" s="141">
        <v>756</v>
      </c>
    </row>
    <row r="19" spans="1:17" x14ac:dyDescent="0.2">
      <c r="A19" s="57"/>
      <c r="B19" s="57" t="s">
        <v>104</v>
      </c>
      <c r="C19" s="56" t="s">
        <v>158</v>
      </c>
      <c r="D19" s="141">
        <v>737</v>
      </c>
      <c r="E19" s="141">
        <v>36</v>
      </c>
    </row>
    <row r="20" spans="1:17" x14ac:dyDescent="0.2">
      <c r="A20" s="57"/>
      <c r="B20" s="57" t="s">
        <v>143</v>
      </c>
      <c r="C20" s="57" t="s">
        <v>159</v>
      </c>
      <c r="D20" s="141">
        <v>1999</v>
      </c>
      <c r="E20" s="141">
        <v>720</v>
      </c>
    </row>
    <row r="21" spans="1:17" x14ac:dyDescent="0.2">
      <c r="A21" s="57"/>
      <c r="B21" s="57" t="s">
        <v>144</v>
      </c>
      <c r="C21" s="56" t="s">
        <v>160</v>
      </c>
      <c r="D21" s="141">
        <v>5408</v>
      </c>
      <c r="E21" s="141">
        <v>3014</v>
      </c>
    </row>
    <row r="22" spans="1:17" x14ac:dyDescent="0.2">
      <c r="A22" s="57"/>
      <c r="B22" s="57" t="s">
        <v>145</v>
      </c>
      <c r="C22" s="57" t="s">
        <v>161</v>
      </c>
      <c r="D22" s="141">
        <v>1658</v>
      </c>
      <c r="E22" s="141">
        <v>192</v>
      </c>
    </row>
    <row r="23" spans="1:17" x14ac:dyDescent="0.2">
      <c r="A23" s="57"/>
      <c r="B23" s="57" t="s">
        <v>146</v>
      </c>
      <c r="C23" s="56" t="s">
        <v>162</v>
      </c>
      <c r="D23" s="141">
        <v>1508</v>
      </c>
      <c r="E23" s="141">
        <v>1296</v>
      </c>
    </row>
    <row r="24" spans="1:17" x14ac:dyDescent="0.2">
      <c r="A24" s="57"/>
      <c r="B24" s="57" t="s">
        <v>102</v>
      </c>
      <c r="C24" s="57" t="s">
        <v>163</v>
      </c>
      <c r="D24" s="141">
        <v>631</v>
      </c>
      <c r="E24" s="141">
        <v>105</v>
      </c>
    </row>
    <row r="25" spans="1:17" x14ac:dyDescent="0.2">
      <c r="A25" s="57"/>
      <c r="B25" s="57" t="s">
        <v>147</v>
      </c>
      <c r="C25" s="56" t="s">
        <v>164</v>
      </c>
      <c r="D25" s="141">
        <v>1896</v>
      </c>
      <c r="E25" s="141">
        <v>1054</v>
      </c>
    </row>
    <row r="26" spans="1:17" x14ac:dyDescent="0.2">
      <c r="A26" s="57"/>
      <c r="B26" s="57" t="s">
        <v>108</v>
      </c>
      <c r="C26" s="57" t="s">
        <v>165</v>
      </c>
      <c r="D26" s="141">
        <v>2095</v>
      </c>
      <c r="E26" s="141">
        <v>1180</v>
      </c>
    </row>
    <row r="27" spans="1:17" x14ac:dyDescent="0.2">
      <c r="A27" s="57"/>
      <c r="B27" s="57" t="s">
        <v>148</v>
      </c>
      <c r="C27" s="56" t="s">
        <v>166</v>
      </c>
      <c r="D27" s="141">
        <v>2040</v>
      </c>
      <c r="E27" s="141">
        <v>704</v>
      </c>
    </row>
    <row r="28" spans="1:17" x14ac:dyDescent="0.2">
      <c r="A28" s="57"/>
      <c r="B28" s="57" t="s">
        <v>33</v>
      </c>
      <c r="C28" s="57" t="s">
        <v>112</v>
      </c>
      <c r="D28" s="141">
        <v>991</v>
      </c>
      <c r="E28" s="141">
        <v>584</v>
      </c>
    </row>
    <row r="29" spans="1:17" x14ac:dyDescent="0.2">
      <c r="A29" s="57"/>
      <c r="B29" s="57" t="s">
        <v>109</v>
      </c>
      <c r="C29" s="57" t="s">
        <v>167</v>
      </c>
      <c r="D29" s="141">
        <v>48148</v>
      </c>
      <c r="E29" s="141">
        <v>9459</v>
      </c>
      <c r="F29" s="130"/>
    </row>
    <row r="30" spans="1:17" x14ac:dyDescent="0.2">
      <c r="A30" s="57"/>
      <c r="B30" s="57" t="s">
        <v>111</v>
      </c>
      <c r="C30" s="57" t="s">
        <v>168</v>
      </c>
      <c r="D30" s="141">
        <v>1339</v>
      </c>
      <c r="E30" s="141">
        <v>152</v>
      </c>
    </row>
    <row r="31" spans="1:17" ht="30" customHeight="1" thickBot="1" x14ac:dyDescent="0.25"/>
    <row r="32" spans="1:17" ht="48.75" customHeight="1" thickBot="1" x14ac:dyDescent="0.25">
      <c r="A32" s="157" t="s">
        <v>186</v>
      </c>
      <c r="B32" s="163"/>
      <c r="C32" s="163"/>
      <c r="D32" s="163"/>
      <c r="E32" s="164"/>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7">
        <v>1265</v>
      </c>
      <c r="E35" s="107">
        <v>576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7" t="s">
        <v>178</v>
      </c>
      <c r="B1" s="198"/>
      <c r="C1" s="198"/>
      <c r="D1" s="198"/>
      <c r="E1" s="199"/>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200" t="s">
        <v>175</v>
      </c>
      <c r="B3" s="202" t="s">
        <v>0</v>
      </c>
      <c r="C3" s="204" t="s">
        <v>174</v>
      </c>
      <c r="D3" s="15" t="s">
        <v>2</v>
      </c>
      <c r="E3" s="16">
        <f>'Rail Service (Item Nos. 1-6)'!E3</f>
        <v>45542</v>
      </c>
      <c r="F3" s="196"/>
      <c r="G3" s="196"/>
      <c r="H3" s="190"/>
      <c r="I3" s="190"/>
      <c r="J3" s="17"/>
      <c r="K3" s="14"/>
      <c r="L3" s="18"/>
    </row>
    <row r="4" spans="1:12" ht="15.75" thickBot="1" x14ac:dyDescent="0.3">
      <c r="A4" s="201"/>
      <c r="B4" s="203"/>
      <c r="C4" s="205"/>
      <c r="D4" s="19" t="s">
        <v>3</v>
      </c>
      <c r="E4" s="20">
        <f>'Rail Service (Item Nos. 1-6)'!E4</f>
        <v>45548</v>
      </c>
      <c r="F4" s="196"/>
      <c r="G4" s="196"/>
      <c r="H4" s="190"/>
      <c r="I4" s="190"/>
      <c r="J4" s="17"/>
      <c r="K4" s="14"/>
      <c r="L4" s="18"/>
    </row>
    <row r="5" spans="1:12" ht="15.75" thickBot="1" x14ac:dyDescent="0.3">
      <c r="A5" s="21"/>
      <c r="B5" s="22"/>
      <c r="C5" s="22"/>
      <c r="D5" s="23"/>
      <c r="E5" s="24"/>
      <c r="F5" s="21"/>
      <c r="G5" s="21"/>
      <c r="H5" s="25"/>
      <c r="I5" s="25"/>
      <c r="J5" s="17"/>
      <c r="K5" s="14"/>
      <c r="L5" s="18"/>
    </row>
    <row r="6" spans="1:12" ht="15.75" thickBot="1" x14ac:dyDescent="0.3">
      <c r="A6" s="191" t="s">
        <v>113</v>
      </c>
      <c r="B6" s="192"/>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193" t="s">
        <v>140</v>
      </c>
      <c r="B8" s="194"/>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195" t="s">
        <v>172</v>
      </c>
      <c r="B22" s="195"/>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2024-09-18T15:25:31Z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